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azuvo\Einkauf\Lieferanten\WABLAG - Wädenswil - Schweiz - 82518\35 Kalkulationen\"/>
    </mc:Choice>
  </mc:AlternateContent>
  <xr:revisionPtr revIDLastSave="0" documentId="13_ncr:1_{CC23F5FB-D1E1-4E75-844D-122808FCE1CF}" xr6:coauthVersionLast="47" xr6:coauthVersionMax="47" xr10:uidLastSave="{00000000-0000-0000-0000-000000000000}"/>
  <bookViews>
    <workbookView xWindow="-110" yWindow="-110" windowWidth="34620" windowHeight="14020" xr2:uid="{00000000-000D-0000-FFFF-FFFF00000000}"/>
  </bookViews>
  <sheets>
    <sheet name="Tabelle1" sheetId="1" r:id="rId1"/>
    <sheet name="Tabelle2" sheetId="2" r:id="rId2"/>
  </sheets>
  <definedNames>
    <definedName name="_xlnm.Print_Area" localSheetId="0">Tabelle1!$A$1:$R$47</definedName>
    <definedName name="Z_C1D50AB7_DC02_4EFC_BAFF_C0C0FCFA0415_.wvu.Cols" localSheetId="0" hidden="1">Tabelle1!$B:$D,Tabelle1!$S:$X</definedName>
    <definedName name="Z_C1D50AB7_DC02_4EFC_BAFF_C0C0FCFA0415_.wvu.PrintArea" localSheetId="0" hidden="1">Tabelle1!$A$1:$R$47</definedName>
  </definedNames>
  <calcPr calcId="191029"/>
  <customWorkbookViews>
    <customWorkbookView name="Test - Persönliche Ansicht" guid="{C1D50AB7-DC02-4EFC-BAFF-C0C0FCFA0415}" mergeInterval="0" personalView="1" maximized="1" windowWidth="2556" windowHeight="114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1" l="1"/>
  <c r="D12" i="1" l="1"/>
  <c r="D13" i="1"/>
  <c r="G13" i="1" l="1"/>
  <c r="G1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Test</author>
    <author>Daniel Furrer</author>
  </authors>
  <commentList>
    <comment ref="B5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Grundpreis</t>
        </r>
      </text>
    </comment>
    <comment ref="C5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Grundpreis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Grundpreis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9" authorId="1" shapeId="0" xr:uid="{A5F76EA8-6A02-4C78-A297-D1854E18E53C}">
      <text>
        <r>
          <rPr>
            <b/>
            <sz val="9"/>
            <color indexed="81"/>
            <rFont val="Segoe UI"/>
            <charset val="1"/>
          </rPr>
          <t>Laufmeterpreis Rohr</t>
        </r>
      </text>
    </comment>
    <comment ref="C9" authorId="1" shapeId="0" xr:uid="{F1943E01-A69D-4693-8276-BB594F008137}">
      <text>
        <r>
          <rPr>
            <b/>
            <sz val="9"/>
            <color indexed="81"/>
            <rFont val="Segoe UI"/>
            <charset val="1"/>
          </rPr>
          <t xml:space="preserve">Laufmeterpreis Rohr
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D9" authorId="1" shapeId="0" xr:uid="{9F41607B-CC17-435A-87A8-521E06959776}">
      <text>
        <r>
          <rPr>
            <b/>
            <sz val="9"/>
            <color indexed="81"/>
            <rFont val="Segoe UI"/>
            <charset val="1"/>
          </rPr>
          <t xml:space="preserve">Laufmeterpreis Rohr
</t>
        </r>
        <r>
          <rPr>
            <sz val="9"/>
            <color indexed="81"/>
            <rFont val="Segoe UI"/>
            <charset val="1"/>
          </rPr>
          <t xml:space="preserve">
</t>
        </r>
      </text>
    </comment>
    <comment ref="B12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Grundpreis inkl. Bearbeitug und Transport für Keramik</t>
        </r>
      </text>
    </comment>
    <comment ref="C12" authorId="0" shapeId="0" xr:uid="{00000000-0006-0000-0000-000005000000}">
      <text>
        <r>
          <rPr>
            <b/>
            <sz val="8"/>
            <color indexed="81"/>
            <rFont val="Tahoma"/>
            <family val="2"/>
          </rPr>
          <t xml:space="preserve">m2 Preis für Keramik
</t>
        </r>
      </text>
    </comment>
    <comment ref="B13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 xml:space="preserve">Grundpreis inkl. Bearbeitug und Transport für HPL
</t>
        </r>
      </text>
    </comment>
    <comment ref="C13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m2 Preis für HPL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<sst xmlns="http://schemas.openxmlformats.org/spreadsheetml/2006/main" count="145" uniqueCount="129">
  <si>
    <t>Preise pro Einheit</t>
  </si>
  <si>
    <t>Material / m2</t>
  </si>
  <si>
    <t>Auswahl</t>
  </si>
  <si>
    <t>Total Tisch VK Inkl. MWST</t>
  </si>
  <si>
    <t>Breite cm</t>
  </si>
  <si>
    <t>Händler:</t>
  </si>
  <si>
    <t>Datum:</t>
  </si>
  <si>
    <t>Dropdown Pulverbesch.</t>
  </si>
  <si>
    <t>Montage Keramik-Platte</t>
  </si>
  <si>
    <t>geklebt</t>
  </si>
  <si>
    <t>white</t>
  </si>
  <si>
    <t>Skyline</t>
  </si>
  <si>
    <t>Moonwalk</t>
  </si>
  <si>
    <t>Afro Black</t>
  </si>
  <si>
    <t>Cave</t>
  </si>
  <si>
    <t>Rockstar</t>
  </si>
  <si>
    <t>Polar Oak</t>
  </si>
  <si>
    <t>Phoenix</t>
  </si>
  <si>
    <t>Patina Tin</t>
  </si>
  <si>
    <t>Patina Bronce</t>
  </si>
  <si>
    <t>336 dark grey</t>
  </si>
  <si>
    <t>Kundenkommission:</t>
  </si>
  <si>
    <t>Gestellfarbe</t>
  </si>
  <si>
    <t>Auf diese Tische wird das Rückgaberecht ausgeschlossen da Sonderanfertigungen</t>
  </si>
  <si>
    <t xml:space="preserve">Mengenrabatte ab 5 Stk desselben Tisches in derselben Ausführung </t>
  </si>
  <si>
    <t>Bemerkungen</t>
  </si>
  <si>
    <t>(0026)</t>
  </si>
  <si>
    <t>(0085)</t>
  </si>
  <si>
    <t>pearl</t>
  </si>
  <si>
    <t>fume</t>
  </si>
  <si>
    <t>anthracite</t>
  </si>
  <si>
    <t>oxido black</t>
  </si>
  <si>
    <t>stone ivory</t>
  </si>
  <si>
    <t>pearl stone</t>
  </si>
  <si>
    <t>grey stone</t>
  </si>
  <si>
    <t>Fir Platinum</t>
  </si>
  <si>
    <t>Marshland Oak</t>
  </si>
  <si>
    <t xml:space="preserve">Inox </t>
  </si>
  <si>
    <t>gebürstet</t>
  </si>
  <si>
    <t>Hersteller:</t>
  </si>
  <si>
    <t>MAZUVO AG, Brunnenstrasse 14, 8604 Volketswil, 044 908 26 26, info@mazuvo.ch</t>
  </si>
  <si>
    <t xml:space="preserve">Feinstruktur </t>
  </si>
  <si>
    <t>matt</t>
  </si>
  <si>
    <t>Feinstruktur</t>
  </si>
  <si>
    <r>
      <rPr>
        <b/>
        <sz val="22"/>
        <color theme="1"/>
        <rFont val="Arial"/>
        <family val="2"/>
      </rPr>
      <t xml:space="preserve">Ma Table    </t>
    </r>
    <r>
      <rPr>
        <b/>
        <sz val="14"/>
        <color theme="1"/>
        <rFont val="Arial"/>
        <family val="2"/>
      </rPr>
      <t xml:space="preserve">
der MAZUVO-Tisch auf Mass</t>
    </r>
  </si>
  <si>
    <r>
      <t xml:space="preserve">Garantie:  </t>
    </r>
    <r>
      <rPr>
        <sz val="14"/>
        <color theme="1"/>
        <rFont val="Arial"/>
        <family val="2"/>
      </rPr>
      <t>5</t>
    </r>
    <r>
      <rPr>
        <sz val="11"/>
        <color theme="1"/>
        <rFont val="Arial"/>
        <family val="2"/>
      </rPr>
      <t xml:space="preserve"> Jahre Garantie auf Material / Produktionsmängel</t>
    </r>
  </si>
  <si>
    <t>black</t>
  </si>
  <si>
    <t>30x30</t>
  </si>
  <si>
    <t>40x40</t>
  </si>
  <si>
    <t>Gestellmaterial und -Oberfläche</t>
  </si>
  <si>
    <t>Stahl</t>
  </si>
  <si>
    <t>feuerverzinkt</t>
  </si>
  <si>
    <t>Inox schwarz</t>
  </si>
  <si>
    <t>Inox Carbon</t>
  </si>
  <si>
    <t>Inox Eisengrau</t>
  </si>
  <si>
    <t>Inox Silbergrau</t>
  </si>
  <si>
    <t>Inox Weiss Alabaster</t>
  </si>
  <si>
    <t>50 x 50 mm
max 300x120cm</t>
  </si>
  <si>
    <t>50 x50</t>
  </si>
  <si>
    <t xml:space="preserve"> Gestellprofil
max. empfohlene Gestellgrösse</t>
  </si>
  <si>
    <t>30x30 mm 
max 220x95 cm</t>
  </si>
  <si>
    <t>Farben / Materialien</t>
  </si>
  <si>
    <t>Wunsch-Liefertermin:</t>
  </si>
  <si>
    <t>Verkäufer:</t>
  </si>
  <si>
    <t>Lieferfrist: ca. 6 Wochen nach definitiver Bestellung und ggf. Anzahlung</t>
  </si>
  <si>
    <t>428 KS</t>
  </si>
  <si>
    <t>406 KB</t>
  </si>
  <si>
    <t>793 KB</t>
  </si>
  <si>
    <t>0427 KS</t>
  </si>
  <si>
    <t>0394 KS</t>
  </si>
  <si>
    <t>0159 KS</t>
  </si>
  <si>
    <t>5171 KB</t>
  </si>
  <si>
    <t>0930 KB</t>
  </si>
  <si>
    <t>0794 KB</t>
  </si>
  <si>
    <t>0801 KB</t>
  </si>
  <si>
    <t>5172 KB</t>
  </si>
  <si>
    <t>335 grey KS</t>
  </si>
  <si>
    <t>310 white KS</t>
  </si>
  <si>
    <t>(0027) KS</t>
  </si>
  <si>
    <t>40x40 mm
max 240x110 cm</t>
  </si>
  <si>
    <t>50x50 mm
max 300x120 cm</t>
  </si>
  <si>
    <t>30x30 mm 
max. 100x200 cm</t>
  </si>
  <si>
    <t>40 x 40 mm
max 110x240 cm</t>
  </si>
  <si>
    <t>Gestellprofil</t>
  </si>
  <si>
    <t>Menge: Stk</t>
  </si>
  <si>
    <t>Inox carbon</t>
  </si>
  <si>
    <t>Inox eisengrau</t>
  </si>
  <si>
    <t>Inox silbergrau</t>
  </si>
  <si>
    <t>Stahl feuerverzinkt</t>
  </si>
  <si>
    <t>Gestell</t>
  </si>
  <si>
    <t>HPL Skyline 12mm</t>
  </si>
  <si>
    <t>HPL Moonwalk 12mm</t>
  </si>
  <si>
    <t>HP Afro Black 12 mm</t>
  </si>
  <si>
    <t>HPL Cave 12 mm</t>
  </si>
  <si>
    <t>HPL Rockstar 12 mm</t>
  </si>
  <si>
    <t>HPL Patina Tin 12 mm</t>
  </si>
  <si>
    <t>HPL Polar Oak 12mm</t>
  </si>
  <si>
    <t>HPL Phoenix 12 mm</t>
  </si>
  <si>
    <t>HPL Patina Bronce 12 mm</t>
  </si>
  <si>
    <t>HPL Fir Platin 12 mm</t>
  </si>
  <si>
    <t>HPL Marshland Oak 12 mm</t>
  </si>
  <si>
    <t>HPL Grey 12mm</t>
  </si>
  <si>
    <t>HPL White 12mm</t>
  </si>
  <si>
    <t>HPL Dark Grey 12mm</t>
  </si>
  <si>
    <t>Keramik White 7mm</t>
  </si>
  <si>
    <t>Keramik Pearl 7mm</t>
  </si>
  <si>
    <t>Keramik Fume 7 mm</t>
  </si>
  <si>
    <t>Keramik Anthracite Stone 7mm</t>
  </si>
  <si>
    <t>Keramik Oxido Black 7 mm</t>
  </si>
  <si>
    <t>Keramik Stone Ivoy 7 mm</t>
  </si>
  <si>
    <t>Keramik Pearl Stone 7mm</t>
  </si>
  <si>
    <t>Keramik Grey Stone 7 mm</t>
  </si>
  <si>
    <t>Keramik Black 7 mm</t>
  </si>
  <si>
    <t>Material Tischplatte</t>
  </si>
  <si>
    <t xml:space="preserve">HPL </t>
  </si>
  <si>
    <t>Keramik</t>
  </si>
  <si>
    <t>Dekor Tischplatte</t>
  </si>
  <si>
    <r>
      <t xml:space="preserve">Platte:  </t>
    </r>
    <r>
      <rPr>
        <u/>
        <sz val="8"/>
        <color theme="1"/>
        <rFont val="Arial"/>
        <family val="2"/>
      </rPr>
      <t>HPL-Platten werden immer mit dem Gestell verschraubt; bei Keramikplatten kann sie geklebt oder aufgelegt werden</t>
    </r>
  </si>
  <si>
    <t>Keramik Laminam 
7 mm</t>
  </si>
  <si>
    <t>HPL Fundermax 
12 mm, NT, Kern schwarz (KS) oder braun (KB)</t>
  </si>
  <si>
    <t>geschraubt</t>
  </si>
  <si>
    <t>aufgelegt (nur Keramik)</t>
  </si>
  <si>
    <t>orange= 
Auswahlfeld</t>
  </si>
  <si>
    <t>gelb =
Eingabefeld</t>
  </si>
  <si>
    <t>Längef cm</t>
  </si>
  <si>
    <t>Tischhöhe (Oberkant) in cm</t>
  </si>
  <si>
    <t>Tischhöhe (lichte Höhe) in cm</t>
  </si>
  <si>
    <t>Inox gebürstet</t>
  </si>
  <si>
    <t>Version Februar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</si>
</sst>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Fr.&quot;\ #,##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2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u/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u/>
      <sz val="8"/>
      <color theme="1"/>
      <name val="Arial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2">
    <xf numFmtId="0" fontId="0" fillId="0" borderId="0" xfId="0"/>
    <xf numFmtId="0" fontId="5" fillId="0" borderId="0" xfId="0" applyFont="1" applyAlignment="1" applyProtection="1">
      <alignment wrapText="1"/>
      <protection locked="0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0" fontId="7" fillId="5" borderId="0" xfId="0" applyFont="1" applyFill="1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12" fillId="2" borderId="0" xfId="0" applyFont="1" applyFill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wrapText="1"/>
      <protection locked="0"/>
    </xf>
    <xf numFmtId="0" fontId="7" fillId="0" borderId="0" xfId="0" applyFont="1" applyAlignment="1" applyProtection="1">
      <alignment horizontal="center" wrapText="1"/>
      <protection locked="0"/>
    </xf>
    <xf numFmtId="0" fontId="7" fillId="5" borderId="0" xfId="0" applyFont="1" applyFill="1" applyAlignment="1" applyProtection="1">
      <alignment horizont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12" fillId="6" borderId="0" xfId="0" applyFont="1" applyFill="1" applyAlignment="1" applyProtection="1">
      <alignment horizontal="left" vertical="center" wrapText="1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5" borderId="0" xfId="0" applyFont="1" applyFill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 wrapText="1"/>
      <protection locked="0"/>
    </xf>
    <xf numFmtId="0" fontId="8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8" fillId="6" borderId="0" xfId="0" applyFont="1" applyFill="1" applyAlignment="1" applyProtection="1">
      <alignment horizontal="center" wrapText="1"/>
      <protection locked="0"/>
    </xf>
    <xf numFmtId="0" fontId="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center" wrapText="1"/>
      <protection locked="0"/>
    </xf>
    <xf numFmtId="0" fontId="7" fillId="6" borderId="0" xfId="0" applyFont="1" applyFill="1" applyAlignment="1" applyProtection="1">
      <alignment horizontal="center" vertical="center"/>
      <protection locked="0"/>
    </xf>
    <xf numFmtId="0" fontId="7" fillId="5" borderId="0" xfId="0" applyFont="1" applyFill="1" applyProtection="1">
      <protection locked="0"/>
    </xf>
    <xf numFmtId="0" fontId="7" fillId="2" borderId="0" xfId="0" applyFont="1" applyFill="1" applyAlignment="1" applyProtection="1">
      <alignment horizontal="center"/>
      <protection locked="0"/>
    </xf>
    <xf numFmtId="164" fontId="7" fillId="5" borderId="0" xfId="0" applyNumberFormat="1" applyFont="1" applyFill="1" applyAlignment="1" applyProtection="1">
      <alignment horizontal="center"/>
      <protection locked="0"/>
    </xf>
    <xf numFmtId="0" fontId="0" fillId="5" borderId="0" xfId="0" applyFill="1" applyProtection="1">
      <protection locked="0"/>
    </xf>
    <xf numFmtId="1" fontId="7" fillId="0" borderId="0" xfId="0" applyNumberFormat="1" applyFont="1" applyAlignment="1" applyProtection="1">
      <alignment horizontal="center"/>
      <protection locked="0"/>
    </xf>
    <xf numFmtId="1" fontId="7" fillId="5" borderId="0" xfId="0" applyNumberFormat="1" applyFont="1" applyFill="1" applyAlignment="1" applyProtection="1">
      <alignment horizontal="center"/>
      <protection locked="0"/>
    </xf>
    <xf numFmtId="1" fontId="0" fillId="5" borderId="0" xfId="0" applyNumberFormat="1" applyFill="1" applyAlignment="1" applyProtection="1">
      <alignment horizontal="center"/>
      <protection locked="0"/>
    </xf>
    <xf numFmtId="0" fontId="7" fillId="4" borderId="0" xfId="0" applyFont="1" applyFill="1" applyProtection="1">
      <protection locked="0"/>
    </xf>
    <xf numFmtId="0" fontId="13" fillId="6" borderId="0" xfId="0" applyFont="1" applyFill="1" applyAlignment="1" applyProtection="1">
      <alignment horizontal="center"/>
      <protection locked="0"/>
    </xf>
    <xf numFmtId="0" fontId="10" fillId="6" borderId="0" xfId="0" applyFont="1" applyFill="1" applyProtection="1">
      <protection locked="0"/>
    </xf>
    <xf numFmtId="0" fontId="13" fillId="6" borderId="0" xfId="0" applyFont="1" applyFill="1" applyAlignment="1" applyProtection="1">
      <alignment horizontal="center" vertical="center"/>
      <protection locked="0"/>
    </xf>
    <xf numFmtId="0" fontId="11" fillId="3" borderId="0" xfId="0" applyFont="1" applyFill="1" applyAlignment="1" applyProtection="1">
      <alignment horizontal="left"/>
      <protection locked="0"/>
    </xf>
    <xf numFmtId="0" fontId="7" fillId="3" borderId="0" xfId="0" applyFont="1" applyFill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9" fontId="8" fillId="0" borderId="0" xfId="1" applyFont="1" applyAlignment="1" applyProtection="1">
      <alignment horizontal="left"/>
      <protection locked="0"/>
    </xf>
    <xf numFmtId="9" fontId="7" fillId="0" borderId="0" xfId="1" applyFont="1" applyProtection="1">
      <protection locked="0"/>
    </xf>
    <xf numFmtId="164" fontId="11" fillId="5" borderId="0" xfId="0" applyNumberFormat="1" applyFont="1" applyFill="1" applyAlignment="1" applyProtection="1">
      <alignment horizontal="center"/>
      <protection locked="0"/>
    </xf>
    <xf numFmtId="1" fontId="11" fillId="5" borderId="0" xfId="0" applyNumberFormat="1" applyFont="1" applyFill="1" applyAlignment="1" applyProtection="1">
      <alignment horizontal="center"/>
      <protection locked="0"/>
    </xf>
    <xf numFmtId="14" fontId="7" fillId="0" borderId="1" xfId="0" applyNumberFormat="1" applyFont="1" applyBorder="1" applyProtection="1">
      <protection locked="0"/>
    </xf>
    <xf numFmtId="0" fontId="7" fillId="0" borderId="2" xfId="0" applyFont="1" applyBorder="1" applyProtection="1">
      <protection locked="0"/>
    </xf>
    <xf numFmtId="9" fontId="8" fillId="0" borderId="0" xfId="1" applyFont="1" applyProtection="1">
      <protection locked="0"/>
    </xf>
    <xf numFmtId="0" fontId="7" fillId="0" borderId="3" xfId="0" applyFont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1" xfId="0" applyFont="1" applyBorder="1" applyProtection="1">
      <protection locked="0"/>
    </xf>
    <xf numFmtId="0" fontId="8" fillId="0" borderId="0" xfId="0" quotePrefix="1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0" borderId="0" xfId="0" applyFont="1" applyProtection="1">
      <protection locked="0"/>
    </xf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center"/>
    </xf>
    <xf numFmtId="164" fontId="11" fillId="3" borderId="0" xfId="0" applyNumberFormat="1" applyFont="1" applyFill="1" applyAlignment="1">
      <alignment horizontal="center"/>
    </xf>
    <xf numFmtId="0" fontId="7" fillId="0" borderId="0" xfId="0" applyFont="1" applyAlignment="1" applyProtection="1">
      <alignment horizontal="center" wrapTex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4" borderId="0" xfId="0" applyFont="1" applyFill="1" applyAlignment="1" applyProtection="1">
      <alignment wrapText="1"/>
      <protection locked="0"/>
    </xf>
    <xf numFmtId="0" fontId="7" fillId="4" borderId="0" xfId="0" applyFont="1" applyFill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0" fillId="4" borderId="0" xfId="0" applyFill="1" applyAlignment="1" applyProtection="1">
      <alignment wrapText="1"/>
      <protection locked="0"/>
    </xf>
    <xf numFmtId="0" fontId="0" fillId="4" borderId="0" xfId="0" applyFill="1" applyAlignment="1" applyProtection="1">
      <alignment horizontal="center"/>
      <protection locked="0"/>
    </xf>
    <xf numFmtId="0" fontId="7" fillId="4" borderId="0" xfId="0" applyFont="1" applyFill="1" applyAlignment="1" applyProtection="1">
      <alignment horizontal="center" wrapText="1"/>
      <protection locked="0"/>
    </xf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455544</xdr:colOff>
      <xdr:row>3</xdr:row>
      <xdr:rowOff>107673</xdr:rowOff>
    </xdr:from>
    <xdr:to>
      <xdr:col>0</xdr:col>
      <xdr:colOff>2234266</xdr:colOff>
      <xdr:row>3</xdr:row>
      <xdr:rowOff>919368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544" y="1109869"/>
          <a:ext cx="1778722" cy="811695"/>
        </a:xfrm>
        <a:prstGeom prst="rect">
          <a:avLst/>
        </a:prstGeom>
      </xdr:spPr>
    </xdr:pic>
    <xdr:clientData/>
  </xdr:twoCellAnchor>
  <xdr:twoCellAnchor editAs="oneCell">
    <xdr:from>
      <xdr:col>11</xdr:col>
      <xdr:colOff>2</xdr:colOff>
      <xdr:row>4</xdr:row>
      <xdr:rowOff>0</xdr:rowOff>
    </xdr:from>
    <xdr:to>
      <xdr:col>11</xdr:col>
      <xdr:colOff>455544</xdr:colOff>
      <xdr:row>5</xdr:row>
      <xdr:rowOff>129910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7915" y="1905000"/>
          <a:ext cx="455542" cy="43732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1</xdr:colOff>
      <xdr:row>7</xdr:row>
      <xdr:rowOff>0</xdr:rowOff>
    </xdr:from>
    <xdr:to>
      <xdr:col>11</xdr:col>
      <xdr:colOff>463827</xdr:colOff>
      <xdr:row>9</xdr:row>
      <xdr:rowOff>85668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12566" y="2476500"/>
          <a:ext cx="463826" cy="4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</xdr:row>
      <xdr:rowOff>190499</xdr:rowOff>
    </xdr:from>
    <xdr:to>
      <xdr:col>11</xdr:col>
      <xdr:colOff>447261</xdr:colOff>
      <xdr:row>11</xdr:row>
      <xdr:rowOff>147174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12565" y="3047999"/>
          <a:ext cx="447261" cy="47019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190499</xdr:rowOff>
    </xdr:from>
    <xdr:to>
      <xdr:col>11</xdr:col>
      <xdr:colOff>461154</xdr:colOff>
      <xdr:row>15</xdr:row>
      <xdr:rowOff>67236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80529" y="3821205"/>
          <a:ext cx="461154" cy="44823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</xdr:row>
      <xdr:rowOff>190499</xdr:rowOff>
    </xdr:from>
    <xdr:to>
      <xdr:col>11</xdr:col>
      <xdr:colOff>463826</xdr:colOff>
      <xdr:row>18</xdr:row>
      <xdr:rowOff>78440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80529" y="4392705"/>
          <a:ext cx="463826" cy="45944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447619</xdr:colOff>
      <xdr:row>21</xdr:row>
      <xdr:rowOff>85666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12565" y="4762500"/>
          <a:ext cx="447619" cy="4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</xdr:row>
      <xdr:rowOff>0</xdr:rowOff>
    </xdr:from>
    <xdr:to>
      <xdr:col>11</xdr:col>
      <xdr:colOff>476191</xdr:colOff>
      <xdr:row>24</xdr:row>
      <xdr:rowOff>85666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12565" y="5334000"/>
          <a:ext cx="476191" cy="4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11</xdr:col>
      <xdr:colOff>447261</xdr:colOff>
      <xdr:row>27</xdr:row>
      <xdr:rowOff>74862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12565" y="5905500"/>
          <a:ext cx="447261" cy="45586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466667</xdr:colOff>
      <xdr:row>31</xdr:row>
      <xdr:rowOff>85666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112565" y="6477000"/>
          <a:ext cx="466667" cy="466667"/>
        </a:xfrm>
        <a:prstGeom prst="rect">
          <a:avLst/>
        </a:prstGeom>
      </xdr:spPr>
    </xdr:pic>
    <xdr:clientData/>
  </xdr:twoCellAnchor>
  <xdr:twoCellAnchor editAs="oneCell">
    <xdr:from>
      <xdr:col>14</xdr:col>
      <xdr:colOff>1428</xdr:colOff>
      <xdr:row>37</xdr:row>
      <xdr:rowOff>171933</xdr:rowOff>
    </xdr:from>
    <xdr:to>
      <xdr:col>14</xdr:col>
      <xdr:colOff>512380</xdr:colOff>
      <xdr:row>40</xdr:row>
      <xdr:rowOff>63382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015566" y="8172933"/>
          <a:ext cx="510952" cy="462949"/>
        </a:xfrm>
        <a:prstGeom prst="rect">
          <a:avLst/>
        </a:prstGeom>
      </xdr:spPr>
    </xdr:pic>
    <xdr:clientData/>
  </xdr:twoCellAnchor>
  <xdr:twoCellAnchor editAs="oneCell">
    <xdr:from>
      <xdr:col>14</xdr:col>
      <xdr:colOff>4149</xdr:colOff>
      <xdr:row>43</xdr:row>
      <xdr:rowOff>149087</xdr:rowOff>
    </xdr:from>
    <xdr:to>
      <xdr:col>14</xdr:col>
      <xdr:colOff>525954</xdr:colOff>
      <xdr:row>46</xdr:row>
      <xdr:rowOff>63302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906973" y="9539616"/>
          <a:ext cx="521805" cy="485714"/>
        </a:xfrm>
        <a:prstGeom prst="rect">
          <a:avLst/>
        </a:prstGeom>
      </xdr:spPr>
    </xdr:pic>
    <xdr:clientData/>
  </xdr:twoCellAnchor>
  <xdr:twoCellAnchor editAs="oneCell">
    <xdr:from>
      <xdr:col>14</xdr:col>
      <xdr:colOff>24849</xdr:colOff>
      <xdr:row>40</xdr:row>
      <xdr:rowOff>212911</xdr:rowOff>
    </xdr:from>
    <xdr:to>
      <xdr:col>14</xdr:col>
      <xdr:colOff>492672</xdr:colOff>
      <xdr:row>43</xdr:row>
      <xdr:rowOff>51200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27673" y="8987117"/>
          <a:ext cx="467823" cy="4258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1</xdr:colOff>
      <xdr:row>4</xdr:row>
      <xdr:rowOff>1</xdr:rowOff>
    </xdr:from>
    <xdr:to>
      <xdr:col>14</xdr:col>
      <xdr:colOff>482617</xdr:colOff>
      <xdr:row>5</xdr:row>
      <xdr:rowOff>185261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14139" y="1905001"/>
          <a:ext cx="482616" cy="49267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</xdr:row>
      <xdr:rowOff>1</xdr:rowOff>
    </xdr:from>
    <xdr:to>
      <xdr:col>14</xdr:col>
      <xdr:colOff>492671</xdr:colOff>
      <xdr:row>15</xdr:row>
      <xdr:rowOff>91968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14138" y="3619501"/>
          <a:ext cx="492671" cy="472966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19</xdr:row>
      <xdr:rowOff>0</xdr:rowOff>
    </xdr:from>
    <xdr:to>
      <xdr:col>14</xdr:col>
      <xdr:colOff>499241</xdr:colOff>
      <xdr:row>21</xdr:row>
      <xdr:rowOff>83810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14139" y="4762500"/>
          <a:ext cx="499240" cy="464811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16</xdr:row>
      <xdr:rowOff>1</xdr:rowOff>
    </xdr:from>
    <xdr:to>
      <xdr:col>14</xdr:col>
      <xdr:colOff>485093</xdr:colOff>
      <xdr:row>18</xdr:row>
      <xdr:rowOff>91967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14139" y="4191001"/>
          <a:ext cx="485092" cy="472965"/>
        </a:xfrm>
        <a:prstGeom prst="rect">
          <a:avLst/>
        </a:prstGeom>
      </xdr:spPr>
    </xdr:pic>
    <xdr:clientData/>
  </xdr:twoCellAnchor>
  <xdr:twoCellAnchor editAs="oneCell">
    <xdr:from>
      <xdr:col>14</xdr:col>
      <xdr:colOff>13137</xdr:colOff>
      <xdr:row>6</xdr:row>
      <xdr:rowOff>177363</xdr:rowOff>
    </xdr:from>
    <xdr:to>
      <xdr:col>14</xdr:col>
      <xdr:colOff>499240</xdr:colOff>
      <xdr:row>8</xdr:row>
      <xdr:rowOff>100787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27275" y="2463363"/>
          <a:ext cx="486103" cy="477596"/>
        </a:xfrm>
        <a:prstGeom prst="rect">
          <a:avLst/>
        </a:prstGeom>
      </xdr:spPr>
    </xdr:pic>
    <xdr:clientData/>
  </xdr:twoCellAnchor>
  <xdr:twoCellAnchor editAs="oneCell">
    <xdr:from>
      <xdr:col>13</xdr:col>
      <xdr:colOff>926223</xdr:colOff>
      <xdr:row>10</xdr:row>
      <xdr:rowOff>0</xdr:rowOff>
    </xdr:from>
    <xdr:to>
      <xdr:col>14</xdr:col>
      <xdr:colOff>496998</xdr:colOff>
      <xdr:row>11</xdr:row>
      <xdr:rowOff>168302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14137" y="3048000"/>
          <a:ext cx="499241" cy="491323"/>
        </a:xfrm>
        <a:prstGeom prst="rect">
          <a:avLst/>
        </a:prstGeom>
      </xdr:spPr>
    </xdr:pic>
    <xdr:clientData/>
  </xdr:twoCellAnchor>
  <xdr:twoCellAnchor editAs="oneCell">
    <xdr:from>
      <xdr:col>14</xdr:col>
      <xdr:colOff>1427</xdr:colOff>
      <xdr:row>35</xdr:row>
      <xdr:rowOff>0</xdr:rowOff>
    </xdr:from>
    <xdr:to>
      <xdr:col>14</xdr:col>
      <xdr:colOff>526676</xdr:colOff>
      <xdr:row>37</xdr:row>
      <xdr:rowOff>91966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002427" y="7429500"/>
          <a:ext cx="525249" cy="472966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22</xdr:row>
      <xdr:rowOff>1</xdr:rowOff>
    </xdr:from>
    <xdr:to>
      <xdr:col>14</xdr:col>
      <xdr:colOff>499241</xdr:colOff>
      <xdr:row>24</xdr:row>
      <xdr:rowOff>89277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014139" y="5334001"/>
          <a:ext cx="499240" cy="470277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25</xdr:row>
      <xdr:rowOff>1</xdr:rowOff>
    </xdr:from>
    <xdr:to>
      <xdr:col>14</xdr:col>
      <xdr:colOff>512379</xdr:colOff>
      <xdr:row>27</xdr:row>
      <xdr:rowOff>103551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014139" y="5905501"/>
          <a:ext cx="512378" cy="48455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542964</xdr:colOff>
      <xdr:row>34</xdr:row>
      <xdr:rowOff>134765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014138" y="7048500"/>
          <a:ext cx="538655" cy="510988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29</xdr:row>
      <xdr:rowOff>0</xdr:rowOff>
    </xdr:from>
    <xdr:to>
      <xdr:col>14</xdr:col>
      <xdr:colOff>525517</xdr:colOff>
      <xdr:row>31</xdr:row>
      <xdr:rowOff>85396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014139" y="6477000"/>
          <a:ext cx="525516" cy="46639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</xdr:row>
      <xdr:rowOff>0</xdr:rowOff>
    </xdr:from>
    <xdr:to>
      <xdr:col>17</xdr:col>
      <xdr:colOff>479533</xdr:colOff>
      <xdr:row>5</xdr:row>
      <xdr:rowOff>152417</xdr:rowOff>
    </xdr:to>
    <xdr:pic>
      <xdr:nvPicPr>
        <xdr:cNvPr id="28" name="Grafik 27" descr="BLANCO FILO-S Armatur Edelstahl gebürstet Hochdruck | W-Wohnen Online-Shop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8138" y="1905000"/>
          <a:ext cx="479533" cy="459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22414</xdr:colOff>
      <xdr:row>23</xdr:row>
      <xdr:rowOff>168090</xdr:rowOff>
    </xdr:from>
    <xdr:to>
      <xdr:col>17</xdr:col>
      <xdr:colOff>481854</xdr:colOff>
      <xdr:row>26</xdr:row>
      <xdr:rowOff>64386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337179" y="5894296"/>
          <a:ext cx="459440" cy="46779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16565</xdr:colOff>
      <xdr:row>20</xdr:row>
      <xdr:rowOff>2</xdr:rowOff>
    </xdr:from>
    <xdr:to>
      <xdr:col>17</xdr:col>
      <xdr:colOff>502113</xdr:colOff>
      <xdr:row>22</xdr:row>
      <xdr:rowOff>126316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741348" y="5905502"/>
          <a:ext cx="485548" cy="507313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15</xdr:row>
      <xdr:rowOff>179296</xdr:rowOff>
    </xdr:from>
    <xdr:to>
      <xdr:col>24</xdr:col>
      <xdr:colOff>16521</xdr:colOff>
      <xdr:row>18</xdr:row>
      <xdr:rowOff>123266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113060" y="4381502"/>
          <a:ext cx="520784" cy="51547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12</xdr:row>
      <xdr:rowOff>3</xdr:rowOff>
    </xdr:from>
    <xdr:to>
      <xdr:col>24</xdr:col>
      <xdr:colOff>12043</xdr:colOff>
      <xdr:row>14</xdr:row>
      <xdr:rowOff>168091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113059" y="3630709"/>
          <a:ext cx="516307" cy="549088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7</xdr:row>
      <xdr:rowOff>156882</xdr:rowOff>
    </xdr:from>
    <xdr:to>
      <xdr:col>18</xdr:col>
      <xdr:colOff>0</xdr:colOff>
      <xdr:row>10</xdr:row>
      <xdr:rowOff>67235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113060" y="2835088"/>
          <a:ext cx="504264" cy="481853"/>
        </a:xfrm>
        <a:prstGeom prst="rect">
          <a:avLst/>
        </a:prstGeom>
      </xdr:spPr>
    </xdr:pic>
    <xdr:clientData/>
  </xdr:twoCellAnchor>
  <xdr:twoCellAnchor>
    <xdr:from>
      <xdr:col>5</xdr:col>
      <xdr:colOff>178399</xdr:colOff>
      <xdr:row>6</xdr:row>
      <xdr:rowOff>33618</xdr:rowOff>
    </xdr:from>
    <xdr:to>
      <xdr:col>5</xdr:col>
      <xdr:colOff>280147</xdr:colOff>
      <xdr:row>8</xdr:row>
      <xdr:rowOff>145676</xdr:rowOff>
    </xdr:to>
    <xdr:sp macro="" textlink="">
      <xdr:nvSpPr>
        <xdr:cNvPr id="34" name="Geschweifte Klammer rechts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3226399" y="2330824"/>
          <a:ext cx="101748" cy="493058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 editAs="oneCell">
    <xdr:from>
      <xdr:col>17</xdr:col>
      <xdr:colOff>2</xdr:colOff>
      <xdr:row>27</xdr:row>
      <xdr:rowOff>175844</xdr:rowOff>
    </xdr:from>
    <xdr:to>
      <xdr:col>18</xdr:col>
      <xdr:colOff>0</xdr:colOff>
      <xdr:row>30</xdr:row>
      <xdr:rowOff>128219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3261733" y="6726113"/>
          <a:ext cx="505557" cy="523875"/>
        </a:xfrm>
        <a:prstGeom prst="rect">
          <a:avLst/>
        </a:prstGeom>
      </xdr:spPr>
    </xdr:pic>
    <xdr:clientData/>
  </xdr:twoCellAnchor>
  <xdr:twoCellAnchor editAs="oneCell">
    <xdr:from>
      <xdr:col>8</xdr:col>
      <xdr:colOff>75032</xdr:colOff>
      <xdr:row>11</xdr:row>
      <xdr:rowOff>0</xdr:rowOff>
    </xdr:from>
    <xdr:to>
      <xdr:col>8</xdr:col>
      <xdr:colOff>1177813</xdr:colOff>
      <xdr:row>15</xdr:row>
      <xdr:rowOff>173934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561932" y="952500"/>
          <a:ext cx="1102781" cy="935934"/>
        </a:xfrm>
        <a:prstGeom prst="rect">
          <a:avLst/>
        </a:prstGeom>
      </xdr:spPr>
    </xdr:pic>
    <xdr:clientData/>
  </xdr:twoCellAnchor>
  <xdr:twoCellAnchor editAs="oneCell">
    <xdr:from>
      <xdr:col>8</xdr:col>
      <xdr:colOff>115780</xdr:colOff>
      <xdr:row>19</xdr:row>
      <xdr:rowOff>5953</xdr:rowOff>
    </xdr:from>
    <xdr:to>
      <xdr:col>8</xdr:col>
      <xdr:colOff>1156382</xdr:colOff>
      <xdr:row>23</xdr:row>
      <xdr:rowOff>186764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/>
        <a:srcRect l="8994" t="12396" r="20136" b="14050"/>
        <a:stretch/>
      </xdr:blipFill>
      <xdr:spPr>
        <a:xfrm>
          <a:off x="10850455" y="958453"/>
          <a:ext cx="1040602" cy="94654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</xdr:row>
      <xdr:rowOff>977347</xdr:rowOff>
    </xdr:from>
    <xdr:to>
      <xdr:col>8</xdr:col>
      <xdr:colOff>1087539</xdr:colOff>
      <xdr:row>6</xdr:row>
      <xdr:rowOff>326045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020261" y="2170043"/>
          <a:ext cx="1087539" cy="952439"/>
        </a:xfrm>
        <a:prstGeom prst="rect">
          <a:avLst/>
        </a:prstGeom>
      </xdr:spPr>
    </xdr:pic>
    <xdr:clientData/>
  </xdr:twoCellAnchor>
  <xdr:twoCellAnchor editAs="oneCell">
    <xdr:from>
      <xdr:col>4</xdr:col>
      <xdr:colOff>977348</xdr:colOff>
      <xdr:row>0</xdr:row>
      <xdr:rowOff>0</xdr:rowOff>
    </xdr:from>
    <xdr:to>
      <xdr:col>7</xdr:col>
      <xdr:colOff>99834</xdr:colOff>
      <xdr:row>2</xdr:row>
      <xdr:rowOff>303723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313044" y="0"/>
          <a:ext cx="3487420" cy="1579245"/>
        </a:xfrm>
        <a:prstGeom prst="rect">
          <a:avLst/>
        </a:prstGeom>
      </xdr:spPr>
    </xdr:pic>
    <xdr:clientData/>
  </xdr:twoCellAnchor>
  <xdr:twoCellAnchor editAs="oneCell">
    <xdr:from>
      <xdr:col>0</xdr:col>
      <xdr:colOff>1222054</xdr:colOff>
      <xdr:row>1</xdr:row>
      <xdr:rowOff>692127</xdr:rowOff>
    </xdr:from>
    <xdr:to>
      <xdr:col>1</xdr:col>
      <xdr:colOff>0</xdr:colOff>
      <xdr:row>3</xdr:row>
      <xdr:rowOff>8285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5400000">
          <a:off x="1474753" y="994363"/>
          <a:ext cx="757332" cy="12627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59"/>
  <sheetViews>
    <sheetView tabSelected="1" zoomScale="85" zoomScaleNormal="85" workbookViewId="0">
      <selection activeCell="AA7" sqref="AA7"/>
    </sheetView>
  </sheetViews>
  <sheetFormatPr baseColWidth="10" defaultColWidth="11.453125" defaultRowHeight="14.5" x14ac:dyDescent="0.35"/>
  <cols>
    <col min="1" max="1" width="37.26953125" style="6" customWidth="1"/>
    <col min="2" max="2" width="19.453125" style="57" hidden="1" customWidth="1"/>
    <col min="3" max="3" width="15.54296875" style="57" hidden="1" customWidth="1"/>
    <col min="4" max="4" width="18.26953125" style="57" hidden="1" customWidth="1"/>
    <col min="5" max="5" width="24.7265625" style="6" customWidth="1"/>
    <col min="6" max="6" width="10.1796875" style="6" customWidth="1"/>
    <col min="7" max="7" width="30.54296875" style="6" customWidth="1"/>
    <col min="8" max="8" width="9.7265625" style="26" customWidth="1"/>
    <col min="9" max="9" width="18.54296875" style="26" customWidth="1"/>
    <col min="10" max="10" width="9.26953125" style="26" customWidth="1"/>
    <col min="11" max="11" width="9.1796875" style="6" customWidth="1"/>
    <col min="12" max="12" width="11.1796875" style="6" customWidth="1"/>
    <col min="13" max="13" width="6.453125" style="6" customWidth="1"/>
    <col min="14" max="14" width="12.1796875" style="6" customWidth="1"/>
    <col min="15" max="15" width="10.26953125" style="6" customWidth="1"/>
    <col min="16" max="16" width="6.7265625" style="6" customWidth="1"/>
    <col min="17" max="17" width="16.26953125" style="6" customWidth="1"/>
    <col min="18" max="18" width="7.54296875" style="6" customWidth="1"/>
    <col min="19" max="19" width="17.26953125" style="6" hidden="1" customWidth="1"/>
    <col min="20" max="20" width="14.26953125" style="57" hidden="1" customWidth="1"/>
    <col min="21" max="21" width="12.453125" style="57" hidden="1" customWidth="1"/>
    <col min="22" max="24" width="11.453125" style="57" hidden="1" customWidth="1"/>
    <col min="25" max="26" width="11.453125" style="6" customWidth="1"/>
    <col min="27" max="16384" width="11.453125" style="6"/>
  </cols>
  <sheetData>
    <row r="1" spans="1:24" ht="43.5" customHeight="1" x14ac:dyDescent="0.4">
      <c r="A1" s="1" t="s">
        <v>44</v>
      </c>
      <c r="B1" s="30" t="s">
        <v>0</v>
      </c>
      <c r="C1" s="30" t="s">
        <v>0</v>
      </c>
      <c r="D1" s="30" t="s">
        <v>0</v>
      </c>
      <c r="E1" s="2"/>
      <c r="F1" s="2"/>
      <c r="G1" s="3"/>
      <c r="H1" s="4"/>
      <c r="I1" s="4"/>
      <c r="J1" s="4"/>
      <c r="K1" s="54" t="s">
        <v>61</v>
      </c>
      <c r="L1" s="54"/>
      <c r="M1" s="54"/>
      <c r="N1" s="54"/>
      <c r="O1" s="54"/>
      <c r="P1" s="54"/>
      <c r="Q1" s="54"/>
      <c r="R1" s="54"/>
      <c r="S1" s="5"/>
    </row>
    <row r="2" spans="1:24" s="5" customFormat="1" ht="57" customHeight="1" x14ac:dyDescent="0.35">
      <c r="A2" s="7" t="s">
        <v>123</v>
      </c>
      <c r="B2" s="61" t="s">
        <v>47</v>
      </c>
      <c r="C2" s="61" t="s">
        <v>48</v>
      </c>
      <c r="D2" s="61" t="s">
        <v>58</v>
      </c>
      <c r="E2" s="8"/>
      <c r="F2" s="8"/>
      <c r="G2" s="9"/>
      <c r="H2" s="10"/>
      <c r="I2" s="10" t="s">
        <v>83</v>
      </c>
      <c r="J2" s="10"/>
      <c r="K2" s="53" t="s">
        <v>118</v>
      </c>
      <c r="L2" s="53"/>
      <c r="M2" s="9"/>
      <c r="N2" s="53" t="s">
        <v>119</v>
      </c>
      <c r="O2" s="53"/>
      <c r="P2" s="9"/>
      <c r="Q2" s="53" t="s">
        <v>22</v>
      </c>
      <c r="R2" s="53"/>
      <c r="S2" s="11" t="s">
        <v>59</v>
      </c>
      <c r="T2" s="58"/>
      <c r="U2" s="58"/>
      <c r="V2" s="59" t="s">
        <v>7</v>
      </c>
      <c r="W2" s="59" t="s">
        <v>8</v>
      </c>
      <c r="X2" s="59"/>
    </row>
    <row r="3" spans="1:24" s="5" customFormat="1" ht="57" customHeight="1" x14ac:dyDescent="0.35">
      <c r="A3" s="12" t="s">
        <v>122</v>
      </c>
      <c r="B3" s="55"/>
      <c r="C3" s="55"/>
      <c r="D3" s="55"/>
      <c r="E3" s="8"/>
      <c r="F3" s="8"/>
      <c r="G3" s="9"/>
      <c r="H3" s="10"/>
      <c r="I3" s="10"/>
      <c r="J3" s="10"/>
      <c r="K3" s="9"/>
      <c r="L3" s="9"/>
      <c r="M3" s="9"/>
      <c r="N3" s="9"/>
      <c r="O3" s="9"/>
      <c r="P3" s="9"/>
      <c r="Q3" s="9"/>
      <c r="R3" s="9"/>
      <c r="S3" s="11"/>
      <c r="T3" s="58"/>
      <c r="U3" s="58"/>
      <c r="V3" s="59"/>
      <c r="W3" s="59"/>
      <c r="X3" s="59"/>
    </row>
    <row r="4" spans="1:24" ht="77.25" customHeight="1" x14ac:dyDescent="0.35">
      <c r="A4" s="2"/>
      <c r="B4" s="30"/>
      <c r="C4" s="30"/>
      <c r="D4" s="30"/>
      <c r="E4" s="2"/>
      <c r="F4" s="2"/>
      <c r="G4" s="13"/>
      <c r="H4" s="14"/>
      <c r="I4" s="15" t="s">
        <v>81</v>
      </c>
      <c r="J4" s="15"/>
      <c r="K4" s="2"/>
      <c r="L4" s="2"/>
      <c r="M4" s="2"/>
      <c r="N4" s="16"/>
      <c r="O4" s="2"/>
      <c r="P4" s="2"/>
      <c r="Q4" s="2"/>
      <c r="R4" s="2"/>
    </row>
    <row r="5" spans="1:24" ht="24" customHeight="1" x14ac:dyDescent="0.35">
      <c r="A5" s="17" t="s">
        <v>89</v>
      </c>
      <c r="B5" s="56">
        <v>140</v>
      </c>
      <c r="C5" s="56">
        <v>170</v>
      </c>
      <c r="D5" s="56">
        <v>200</v>
      </c>
      <c r="E5" s="18" t="s">
        <v>2</v>
      </c>
      <c r="F5" s="18"/>
      <c r="G5" s="19" t="s">
        <v>80</v>
      </c>
      <c r="H5" s="10"/>
      <c r="I5" s="13"/>
      <c r="J5" s="13"/>
      <c r="K5" s="20">
        <v>210</v>
      </c>
      <c r="L5" s="2"/>
      <c r="M5" s="2"/>
      <c r="N5" s="20" t="s">
        <v>68</v>
      </c>
      <c r="O5" s="2"/>
      <c r="P5" s="2"/>
      <c r="Q5" s="16" t="s">
        <v>37</v>
      </c>
      <c r="R5" s="2"/>
      <c r="S5" s="21" t="s">
        <v>60</v>
      </c>
      <c r="T5" s="57" t="s">
        <v>90</v>
      </c>
      <c r="U5" s="57" t="s">
        <v>114</v>
      </c>
      <c r="V5" s="57" t="s">
        <v>127</v>
      </c>
      <c r="W5" s="57" t="s">
        <v>121</v>
      </c>
    </row>
    <row r="6" spans="1:24" ht="21.5" x14ac:dyDescent="0.35">
      <c r="A6" s="2" t="s">
        <v>49</v>
      </c>
      <c r="B6" s="56"/>
      <c r="C6" s="56"/>
      <c r="D6" s="56"/>
      <c r="E6" s="22" t="s">
        <v>127</v>
      </c>
      <c r="F6" s="2"/>
      <c r="G6" s="23"/>
      <c r="H6" s="23"/>
      <c r="I6" s="23"/>
      <c r="J6" s="23"/>
      <c r="K6" s="20" t="s">
        <v>10</v>
      </c>
      <c r="L6" s="2"/>
      <c r="M6" s="2"/>
      <c r="N6" s="20" t="s">
        <v>11</v>
      </c>
      <c r="O6" s="2"/>
      <c r="P6" s="2"/>
      <c r="Q6" s="16" t="s">
        <v>38</v>
      </c>
      <c r="R6" s="2"/>
      <c r="S6" s="21" t="s">
        <v>79</v>
      </c>
      <c r="T6" s="57" t="s">
        <v>91</v>
      </c>
      <c r="U6" s="57" t="s">
        <v>115</v>
      </c>
      <c r="V6" s="57" t="s">
        <v>52</v>
      </c>
      <c r="W6" s="57" t="s">
        <v>9</v>
      </c>
    </row>
    <row r="7" spans="1:24" ht="26.5" customHeight="1" x14ac:dyDescent="0.35">
      <c r="A7" s="2" t="s">
        <v>4</v>
      </c>
      <c r="B7" s="56"/>
      <c r="C7" s="56"/>
      <c r="D7" s="56"/>
      <c r="E7" s="24">
        <v>55</v>
      </c>
      <c r="F7" s="2"/>
      <c r="G7" s="50"/>
      <c r="H7" s="14"/>
      <c r="I7" s="14"/>
      <c r="J7" s="14"/>
      <c r="K7" s="20"/>
      <c r="L7" s="2"/>
      <c r="M7" s="2"/>
      <c r="N7" s="20"/>
      <c r="O7" s="2"/>
      <c r="P7" s="2"/>
      <c r="Q7" s="2"/>
      <c r="R7" s="2"/>
      <c r="S7" s="21" t="s">
        <v>80</v>
      </c>
      <c r="T7" s="57" t="s">
        <v>92</v>
      </c>
      <c r="V7" s="57" t="s">
        <v>85</v>
      </c>
      <c r="W7" s="57" t="s">
        <v>120</v>
      </c>
    </row>
    <row r="8" spans="1:24" x14ac:dyDescent="0.35">
      <c r="A8" s="2" t="s">
        <v>124</v>
      </c>
      <c r="B8" s="56"/>
      <c r="C8" s="56"/>
      <c r="D8" s="56"/>
      <c r="E8" s="24">
        <v>200</v>
      </c>
      <c r="F8" s="2"/>
      <c r="G8" s="51">
        <f>IF(G5="30x30 mm 
max 220x95 cm",$B$5+($B$9*((2*$E7)+(2*$E8)+(4*$E9))),IF(G5="40x40 mm
max 240x110 cm",$B$5+($C$9*((2*$E7)+(2*$E8)+(4*$E9))),IF(G5="50x50 mm
max 300x120 cm",$B$5+($D$9*((2*$E7)+(2*$E8)+(4*$E9))),"0")))</f>
        <v>1593.68</v>
      </c>
      <c r="H8" s="25"/>
      <c r="I8" s="25"/>
      <c r="J8" s="25"/>
      <c r="K8" s="20">
        <v>212</v>
      </c>
      <c r="L8" s="2"/>
      <c r="M8" s="2"/>
      <c r="N8" s="20" t="s">
        <v>69</v>
      </c>
      <c r="O8" s="2"/>
      <c r="P8" s="2"/>
      <c r="Q8" s="16"/>
      <c r="R8" s="2"/>
      <c r="T8" s="57" t="s">
        <v>93</v>
      </c>
      <c r="V8" s="57" t="s">
        <v>86</v>
      </c>
    </row>
    <row r="9" spans="1:24" x14ac:dyDescent="0.35">
      <c r="A9" s="2" t="s">
        <v>125</v>
      </c>
      <c r="B9" s="56">
        <v>1.4</v>
      </c>
      <c r="C9" s="56">
        <v>1.6</v>
      </c>
      <c r="D9" s="56">
        <v>1.8</v>
      </c>
      <c r="E9" s="24">
        <v>74.400000000000006</v>
      </c>
      <c r="F9" s="2"/>
      <c r="G9" s="50"/>
      <c r="H9" s="14"/>
      <c r="K9" s="20" t="s">
        <v>28</v>
      </c>
      <c r="L9" s="2"/>
      <c r="M9" s="2"/>
      <c r="N9" s="20" t="s">
        <v>12</v>
      </c>
      <c r="O9" s="2"/>
      <c r="P9" s="2"/>
      <c r="Q9" s="16" t="s">
        <v>52</v>
      </c>
      <c r="R9" s="2"/>
      <c r="T9" s="57" t="s">
        <v>94</v>
      </c>
      <c r="V9" s="57" t="s">
        <v>87</v>
      </c>
    </row>
    <row r="10" spans="1:24" x14ac:dyDescent="0.35">
      <c r="A10" s="2" t="s">
        <v>126</v>
      </c>
      <c r="B10" s="56"/>
      <c r="C10" s="56"/>
      <c r="D10" s="56"/>
      <c r="E10" s="27">
        <v>73</v>
      </c>
      <c r="F10" s="2"/>
      <c r="G10"/>
      <c r="H10" s="28"/>
      <c r="K10" s="20"/>
      <c r="L10" s="2"/>
      <c r="M10" s="2"/>
      <c r="N10" s="20"/>
      <c r="O10" s="2"/>
      <c r="P10" s="2"/>
      <c r="Q10" s="16" t="s">
        <v>41</v>
      </c>
      <c r="R10" s="2"/>
      <c r="T10" s="57" t="s">
        <v>95</v>
      </c>
      <c r="V10" s="57" t="s">
        <v>56</v>
      </c>
    </row>
    <row r="11" spans="1:24" ht="25.5" customHeight="1" x14ac:dyDescent="0.35">
      <c r="A11" s="17" t="s">
        <v>117</v>
      </c>
      <c r="B11" s="56"/>
      <c r="C11" s="56" t="s">
        <v>1</v>
      </c>
      <c r="D11" s="56"/>
      <c r="E11" s="18"/>
      <c r="F11" s="18"/>
      <c r="G11" s="50"/>
      <c r="H11" s="29"/>
      <c r="I11" s="15" t="s">
        <v>82</v>
      </c>
      <c r="J11" s="15"/>
      <c r="K11" s="20">
        <v>214</v>
      </c>
      <c r="L11" s="2"/>
      <c r="M11" s="2"/>
      <c r="N11" s="20" t="s">
        <v>70</v>
      </c>
      <c r="O11" s="2"/>
      <c r="P11" s="2"/>
      <c r="Q11" s="16" t="s">
        <v>42</v>
      </c>
      <c r="R11" s="2"/>
      <c r="T11" s="57" t="s">
        <v>96</v>
      </c>
      <c r="V11" s="57" t="s">
        <v>88</v>
      </c>
    </row>
    <row r="12" spans="1:24" x14ac:dyDescent="0.35">
      <c r="A12" s="2" t="s">
        <v>113</v>
      </c>
      <c r="B12" s="56">
        <v>220</v>
      </c>
      <c r="C12" s="56">
        <v>770</v>
      </c>
      <c r="D12" s="56">
        <f>(E7*E8/10000*C12)+B12</f>
        <v>1067</v>
      </c>
      <c r="E12" s="31" t="s">
        <v>114</v>
      </c>
      <c r="F12" s="32" t="s">
        <v>120</v>
      </c>
      <c r="G12" s="51"/>
      <c r="H12" s="14"/>
      <c r="I12" s="13"/>
      <c r="J12" s="13"/>
      <c r="K12" s="20" t="s">
        <v>29</v>
      </c>
      <c r="L12" s="2"/>
      <c r="M12" s="2"/>
      <c r="N12" s="20" t="s">
        <v>13</v>
      </c>
      <c r="O12" s="2"/>
      <c r="P12" s="2"/>
      <c r="Q12" s="2"/>
      <c r="R12" s="2"/>
      <c r="T12" s="57" t="s">
        <v>97</v>
      </c>
    </row>
    <row r="13" spans="1:24" x14ac:dyDescent="0.35">
      <c r="A13" s="2" t="s">
        <v>116</v>
      </c>
      <c r="B13" s="56">
        <v>110</v>
      </c>
      <c r="C13" s="56">
        <v>670</v>
      </c>
      <c r="D13" s="56">
        <f>(E7*E8/10000*C13)+B13</f>
        <v>847.00000000000011</v>
      </c>
      <c r="E13" s="33" t="s">
        <v>98</v>
      </c>
      <c r="F13" s="18"/>
      <c r="G13" s="51">
        <f>IF($E12="HPL ",D13,D12)</f>
        <v>847.00000000000011</v>
      </c>
      <c r="H13" s="25"/>
      <c r="I13" s="29"/>
      <c r="J13" s="29"/>
      <c r="K13" s="20"/>
      <c r="L13" s="2"/>
      <c r="M13" s="2"/>
      <c r="N13" s="20"/>
      <c r="O13" s="2"/>
      <c r="P13" s="2"/>
      <c r="Q13" s="16" t="s">
        <v>53</v>
      </c>
      <c r="R13" s="2"/>
      <c r="T13" s="57" t="s">
        <v>98</v>
      </c>
    </row>
    <row r="14" spans="1:24" x14ac:dyDescent="0.35">
      <c r="A14" s="34" t="s">
        <v>3</v>
      </c>
      <c r="B14" s="56"/>
      <c r="C14" s="56"/>
      <c r="D14" s="56"/>
      <c r="E14" s="35"/>
      <c r="F14" s="35"/>
      <c r="G14" s="52">
        <f>SUM(G8+G13+G12)</f>
        <v>2440.6800000000003</v>
      </c>
      <c r="H14" s="25"/>
      <c r="I14" s="14"/>
      <c r="J14"/>
      <c r="K14" s="20">
        <v>217</v>
      </c>
      <c r="L14" s="2"/>
      <c r="M14" s="2"/>
      <c r="N14" s="20" t="s">
        <v>65</v>
      </c>
      <c r="O14" s="2"/>
      <c r="P14" s="2"/>
      <c r="Q14" s="16" t="s">
        <v>41</v>
      </c>
      <c r="R14" s="2"/>
      <c r="T14" s="57" t="s">
        <v>99</v>
      </c>
    </row>
    <row r="15" spans="1:24" x14ac:dyDescent="0.35">
      <c r="A15" s="36"/>
      <c r="B15" s="60"/>
      <c r="C15" s="60"/>
      <c r="D15" s="60"/>
      <c r="I15" s="25"/>
      <c r="J15" s="25"/>
      <c r="K15" s="20" t="s">
        <v>30</v>
      </c>
      <c r="L15" s="2"/>
      <c r="M15" s="2"/>
      <c r="N15" s="37" t="s">
        <v>14</v>
      </c>
      <c r="O15" s="38"/>
      <c r="P15" s="38"/>
      <c r="Q15" s="16" t="s">
        <v>42</v>
      </c>
      <c r="R15" s="2"/>
      <c r="T15" s="57" t="s">
        <v>100</v>
      </c>
    </row>
    <row r="16" spans="1:24" x14ac:dyDescent="0.35">
      <c r="A16" s="36"/>
      <c r="H16" s="39"/>
      <c r="I16" s="25"/>
      <c r="J16" s="25"/>
      <c r="K16" s="20"/>
      <c r="L16" s="2"/>
      <c r="M16" s="2"/>
      <c r="N16" s="20"/>
      <c r="O16" s="2"/>
      <c r="P16" s="2"/>
      <c r="Q16" s="2"/>
      <c r="R16" s="38"/>
      <c r="T16" s="57" t="s">
        <v>101</v>
      </c>
    </row>
    <row r="17" spans="1:20" x14ac:dyDescent="0.35">
      <c r="A17" s="2" t="s">
        <v>62</v>
      </c>
      <c r="B17" s="30"/>
      <c r="C17" s="30"/>
      <c r="D17" s="30"/>
      <c r="E17" s="2"/>
      <c r="F17" s="2"/>
      <c r="G17" s="2" t="s">
        <v>21</v>
      </c>
      <c r="H17" s="40"/>
      <c r="I17" s="23"/>
      <c r="J17" s="23"/>
      <c r="K17" s="20">
        <v>218</v>
      </c>
      <c r="L17" s="2"/>
      <c r="M17" s="2"/>
      <c r="N17" s="20" t="s">
        <v>66</v>
      </c>
      <c r="O17" s="2"/>
      <c r="P17" s="2"/>
      <c r="Q17" s="16" t="s">
        <v>54</v>
      </c>
      <c r="R17" s="2"/>
      <c r="T17" s="57" t="s">
        <v>102</v>
      </c>
    </row>
    <row r="18" spans="1:20" x14ac:dyDescent="0.35">
      <c r="A18" s="41"/>
      <c r="B18" s="30"/>
      <c r="C18" s="30"/>
      <c r="D18" s="30"/>
      <c r="E18" s="2"/>
      <c r="F18" s="2"/>
      <c r="G18" s="42"/>
      <c r="K18" s="20" t="s">
        <v>31</v>
      </c>
      <c r="L18" s="2"/>
      <c r="M18" s="2"/>
      <c r="N18" s="20" t="s">
        <v>15</v>
      </c>
      <c r="O18" s="2"/>
      <c r="P18" s="2"/>
      <c r="Q18" s="43" t="s">
        <v>41</v>
      </c>
      <c r="R18" s="2"/>
      <c r="T18" s="57" t="s">
        <v>103</v>
      </c>
    </row>
    <row r="19" spans="1:20" ht="26" x14ac:dyDescent="0.35">
      <c r="A19" s="2"/>
      <c r="B19" s="30"/>
      <c r="C19" s="30"/>
      <c r="D19" s="30"/>
      <c r="E19" s="2"/>
      <c r="F19" s="2"/>
      <c r="G19" s="44"/>
      <c r="H19" s="23"/>
      <c r="I19" s="15" t="s">
        <v>57</v>
      </c>
      <c r="J19" s="15"/>
      <c r="K19" s="20"/>
      <c r="L19" s="2"/>
      <c r="M19" s="2"/>
      <c r="N19" s="20"/>
      <c r="O19" s="2"/>
      <c r="P19" s="2"/>
      <c r="Q19" s="16" t="s">
        <v>42</v>
      </c>
      <c r="R19" s="2"/>
      <c r="T19" s="57" t="s">
        <v>104</v>
      </c>
    </row>
    <row r="20" spans="1:20" x14ac:dyDescent="0.35">
      <c r="A20" s="2" t="s">
        <v>5</v>
      </c>
      <c r="B20" s="30"/>
      <c r="C20" s="30"/>
      <c r="D20" s="30"/>
      <c r="E20" s="2"/>
      <c r="F20" s="2"/>
      <c r="G20" s="2"/>
      <c r="H20" s="23"/>
      <c r="I20" s="13"/>
      <c r="J20" s="13"/>
      <c r="K20" s="20">
        <v>2100</v>
      </c>
      <c r="L20" s="2"/>
      <c r="M20" s="2"/>
      <c r="N20" s="20" t="s">
        <v>67</v>
      </c>
      <c r="O20" s="2"/>
      <c r="P20" s="2"/>
      <c r="Q20" s="2"/>
      <c r="R20" s="2"/>
      <c r="T20" s="57" t="s">
        <v>105</v>
      </c>
    </row>
    <row r="21" spans="1:20" x14ac:dyDescent="0.35">
      <c r="A21" s="42"/>
      <c r="B21" s="30"/>
      <c r="C21" s="30"/>
      <c r="D21" s="30"/>
      <c r="E21" s="2"/>
      <c r="F21" s="2"/>
      <c r="G21" s="2" t="s">
        <v>63</v>
      </c>
      <c r="H21" s="23"/>
      <c r="I21" s="23"/>
      <c r="J21" s="23"/>
      <c r="K21" s="20" t="s">
        <v>32</v>
      </c>
      <c r="L21" s="2"/>
      <c r="M21" s="2"/>
      <c r="N21" s="20" t="s">
        <v>18</v>
      </c>
      <c r="O21" s="2"/>
      <c r="P21" s="2"/>
      <c r="Q21" s="16" t="s">
        <v>55</v>
      </c>
      <c r="R21" s="2"/>
      <c r="T21" s="57" t="s">
        <v>106</v>
      </c>
    </row>
    <row r="22" spans="1:20" x14ac:dyDescent="0.35">
      <c r="A22" s="45"/>
      <c r="B22" s="30"/>
      <c r="C22" s="30"/>
      <c r="D22" s="30"/>
      <c r="E22" s="2"/>
      <c r="F22" s="2"/>
      <c r="G22" s="46"/>
      <c r="H22" s="23"/>
      <c r="I22" s="23"/>
      <c r="J22" s="23"/>
      <c r="K22" s="20"/>
      <c r="L22" s="2"/>
      <c r="M22" s="2"/>
      <c r="N22" s="20"/>
      <c r="O22" s="2"/>
      <c r="P22" s="2"/>
      <c r="Q22" s="16" t="s">
        <v>41</v>
      </c>
      <c r="R22" s="2"/>
      <c r="T22" s="57" t="s">
        <v>107</v>
      </c>
    </row>
    <row r="23" spans="1:20" x14ac:dyDescent="0.35">
      <c r="A23" s="44"/>
      <c r="B23" s="30"/>
      <c r="C23" s="30"/>
      <c r="D23" s="30"/>
      <c r="E23" s="2"/>
      <c r="F23" s="2"/>
      <c r="G23" s="2"/>
      <c r="H23" s="23"/>
      <c r="I23" s="23"/>
      <c r="J23" s="23"/>
      <c r="K23" s="20">
        <v>213</v>
      </c>
      <c r="L23" s="2"/>
      <c r="M23" s="2"/>
      <c r="N23" s="20" t="s">
        <v>71</v>
      </c>
      <c r="O23" s="2"/>
      <c r="P23" s="2"/>
      <c r="Q23" s="16" t="s">
        <v>42</v>
      </c>
      <c r="R23" s="2"/>
      <c r="T23" s="57" t="s">
        <v>108</v>
      </c>
    </row>
    <row r="24" spans="1:20" x14ac:dyDescent="0.35">
      <c r="A24" s="2" t="s">
        <v>6</v>
      </c>
      <c r="B24" s="30"/>
      <c r="C24" s="30"/>
      <c r="D24" s="30"/>
      <c r="E24" s="2"/>
      <c r="F24" s="2"/>
      <c r="G24" s="2" t="s">
        <v>84</v>
      </c>
      <c r="H24" s="23"/>
      <c r="I24" s="23"/>
      <c r="J24" s="23"/>
      <c r="K24" s="20" t="s">
        <v>33</v>
      </c>
      <c r="L24" s="2"/>
      <c r="M24" s="2"/>
      <c r="N24" s="20" t="s">
        <v>16</v>
      </c>
      <c r="O24" s="2"/>
      <c r="P24" s="2"/>
      <c r="Q24" s="2"/>
      <c r="R24" s="2"/>
      <c r="T24" s="57" t="s">
        <v>109</v>
      </c>
    </row>
    <row r="25" spans="1:20" x14ac:dyDescent="0.35">
      <c r="A25" s="46"/>
      <c r="B25" s="30"/>
      <c r="C25" s="30"/>
      <c r="D25" s="30"/>
      <c r="E25" s="2"/>
      <c r="F25" s="2"/>
      <c r="G25" s="46"/>
      <c r="H25" s="23"/>
      <c r="I25" s="23"/>
      <c r="J25" s="23"/>
      <c r="K25" s="20"/>
      <c r="L25" s="2"/>
      <c r="M25" s="2"/>
      <c r="N25" s="20"/>
      <c r="O25" s="2"/>
      <c r="P25" s="2"/>
      <c r="Q25" s="16" t="s">
        <v>56</v>
      </c>
      <c r="R25" s="2"/>
      <c r="T25" s="57" t="s">
        <v>110</v>
      </c>
    </row>
    <row r="26" spans="1:20" x14ac:dyDescent="0.35">
      <c r="A26" s="2"/>
      <c r="B26" s="30"/>
      <c r="C26" s="30"/>
      <c r="D26" s="30"/>
      <c r="E26" s="2"/>
      <c r="F26" s="2"/>
      <c r="G26" s="2"/>
      <c r="H26" s="23"/>
      <c r="I26" s="23"/>
      <c r="J26" s="23"/>
      <c r="K26" s="20">
        <v>215</v>
      </c>
      <c r="L26" s="2"/>
      <c r="M26" s="2"/>
      <c r="N26" s="20" t="s">
        <v>72</v>
      </c>
      <c r="O26" s="2"/>
      <c r="P26" s="2"/>
      <c r="Q26" s="16" t="s">
        <v>43</v>
      </c>
      <c r="R26" s="2"/>
      <c r="T26" s="57" t="s">
        <v>111</v>
      </c>
    </row>
    <row r="27" spans="1:20" x14ac:dyDescent="0.35">
      <c r="A27" s="2"/>
      <c r="B27" s="30"/>
      <c r="C27" s="30"/>
      <c r="D27" s="30"/>
      <c r="E27" s="2"/>
      <c r="F27" s="2"/>
      <c r="G27" s="2"/>
      <c r="H27" s="23"/>
      <c r="I27" s="23"/>
      <c r="J27" s="23"/>
      <c r="K27" s="20" t="s">
        <v>34</v>
      </c>
      <c r="L27" s="2"/>
      <c r="M27" s="2"/>
      <c r="N27" s="20" t="s">
        <v>17</v>
      </c>
      <c r="O27" s="2"/>
      <c r="P27" s="2"/>
      <c r="Q27" s="16" t="s">
        <v>42</v>
      </c>
      <c r="R27" s="2"/>
      <c r="T27" s="57" t="s">
        <v>112</v>
      </c>
    </row>
    <row r="28" spans="1:20" x14ac:dyDescent="0.35">
      <c r="A28" s="2" t="s">
        <v>25</v>
      </c>
      <c r="B28" s="30"/>
      <c r="C28" s="30"/>
      <c r="D28" s="30"/>
      <c r="E28" s="2"/>
      <c r="F28" s="2"/>
      <c r="G28" s="2"/>
      <c r="H28" s="23"/>
      <c r="I28" s="23"/>
      <c r="J28" s="23"/>
      <c r="K28" s="20"/>
      <c r="L28" s="2"/>
      <c r="M28" s="2"/>
      <c r="N28" s="20"/>
      <c r="O28" s="2"/>
      <c r="P28" s="2"/>
      <c r="Q28" s="2"/>
      <c r="R28" s="2"/>
    </row>
    <row r="29" spans="1:20" x14ac:dyDescent="0.35">
      <c r="A29" s="2"/>
      <c r="B29" s="30"/>
      <c r="C29" s="30"/>
      <c r="D29" s="30"/>
      <c r="E29" s="2"/>
      <c r="F29" s="2"/>
      <c r="G29" s="2"/>
      <c r="H29" s="23"/>
      <c r="I29" s="23"/>
      <c r="J29" s="23"/>
      <c r="K29" s="20">
        <v>216</v>
      </c>
      <c r="L29" s="2"/>
      <c r="M29" s="2"/>
      <c r="N29" s="20" t="s">
        <v>73</v>
      </c>
      <c r="O29" s="2"/>
      <c r="P29" s="2"/>
      <c r="Q29" s="16" t="s">
        <v>50</v>
      </c>
      <c r="R29" s="2"/>
    </row>
    <row r="30" spans="1:20" x14ac:dyDescent="0.35">
      <c r="A30" s="2" t="s">
        <v>23</v>
      </c>
      <c r="B30" s="30"/>
      <c r="C30" s="30"/>
      <c r="D30" s="30"/>
      <c r="E30" s="2"/>
      <c r="F30" s="2"/>
      <c r="G30" s="2"/>
      <c r="H30" s="23"/>
      <c r="I30" s="23"/>
      <c r="J30" s="23"/>
      <c r="K30" s="20" t="s">
        <v>46</v>
      </c>
      <c r="L30" s="2"/>
      <c r="M30" s="2"/>
      <c r="N30" s="20" t="s">
        <v>19</v>
      </c>
      <c r="O30" s="2"/>
      <c r="P30" s="2"/>
      <c r="Q30" s="16" t="s">
        <v>51</v>
      </c>
      <c r="R30" s="2"/>
    </row>
    <row r="31" spans="1:20" x14ac:dyDescent="0.35">
      <c r="A31" s="2"/>
      <c r="B31" s="30"/>
      <c r="C31" s="30"/>
      <c r="D31" s="30"/>
      <c r="E31" s="2"/>
      <c r="F31" s="2"/>
      <c r="G31" s="2"/>
      <c r="H31" s="23"/>
      <c r="I31" s="23"/>
      <c r="J31" s="23"/>
      <c r="K31" s="20"/>
      <c r="L31" s="2"/>
      <c r="M31" s="2"/>
      <c r="N31" s="20"/>
      <c r="O31" s="2"/>
      <c r="P31" s="2"/>
      <c r="Q31" s="2"/>
      <c r="R31" s="2"/>
    </row>
    <row r="32" spans="1:20" ht="17.5" x14ac:dyDescent="0.35">
      <c r="A32" s="2" t="s">
        <v>45</v>
      </c>
      <c r="B32" s="30"/>
      <c r="C32" s="30"/>
      <c r="D32" s="30"/>
      <c r="E32" s="2"/>
      <c r="F32" s="2"/>
      <c r="G32" s="2"/>
      <c r="H32" s="23"/>
      <c r="I32" s="23"/>
      <c r="J32" s="23"/>
      <c r="K32" s="16"/>
      <c r="L32" s="2"/>
      <c r="M32" s="2"/>
      <c r="N32" s="20" t="s">
        <v>74</v>
      </c>
      <c r="O32" s="2"/>
      <c r="P32" s="2"/>
      <c r="Q32" s="2"/>
      <c r="R32" s="2"/>
    </row>
    <row r="33" spans="1:18" x14ac:dyDescent="0.35">
      <c r="A33" s="2"/>
      <c r="B33" s="30"/>
      <c r="C33" s="30"/>
      <c r="D33" s="30"/>
      <c r="E33" s="2"/>
      <c r="F33" s="2"/>
      <c r="G33" s="2"/>
      <c r="H33" s="23"/>
      <c r="I33" s="23"/>
      <c r="J33" s="23"/>
      <c r="K33" s="16"/>
      <c r="L33" s="2"/>
      <c r="M33" s="2"/>
      <c r="N33" s="20" t="s">
        <v>35</v>
      </c>
      <c r="O33" s="2"/>
      <c r="P33" s="2"/>
      <c r="Q33" s="2"/>
      <c r="R33" s="2"/>
    </row>
    <row r="34" spans="1:18" x14ac:dyDescent="0.35">
      <c r="A34" s="2" t="s">
        <v>64</v>
      </c>
      <c r="B34" s="30"/>
      <c r="C34" s="30"/>
      <c r="D34" s="30"/>
      <c r="E34" s="2"/>
      <c r="F34" s="2"/>
      <c r="G34" s="2"/>
      <c r="H34" s="23"/>
      <c r="I34" s="23"/>
      <c r="J34" s="23"/>
      <c r="K34" s="16"/>
      <c r="L34" s="2"/>
      <c r="M34" s="2"/>
      <c r="N34" s="20"/>
      <c r="O34" s="2"/>
      <c r="P34" s="2"/>
      <c r="Q34" s="2"/>
      <c r="R34" s="2"/>
    </row>
    <row r="35" spans="1:18" x14ac:dyDescent="0.35">
      <c r="A35" s="2"/>
      <c r="B35" s="30"/>
      <c r="C35" s="30"/>
      <c r="D35" s="30"/>
      <c r="E35" s="2"/>
      <c r="F35" s="2"/>
      <c r="G35" s="2"/>
      <c r="H35" s="23"/>
      <c r="I35" s="23"/>
      <c r="J35" s="23"/>
      <c r="K35" s="16"/>
      <c r="L35" s="2"/>
      <c r="M35" s="2"/>
      <c r="N35" s="20" t="s">
        <v>75</v>
      </c>
      <c r="O35" s="2"/>
      <c r="P35" s="2"/>
      <c r="Q35" s="2"/>
      <c r="R35" s="2"/>
    </row>
    <row r="36" spans="1:18" x14ac:dyDescent="0.35">
      <c r="A36" s="2" t="s">
        <v>24</v>
      </c>
      <c r="B36" s="30"/>
      <c r="C36" s="30"/>
      <c r="D36" s="30"/>
      <c r="E36" s="2"/>
      <c r="F36" s="2"/>
      <c r="G36" s="2"/>
      <c r="H36" s="23"/>
      <c r="I36" s="23"/>
      <c r="J36" s="23"/>
      <c r="K36" s="16"/>
      <c r="L36" s="2"/>
      <c r="M36" s="2"/>
      <c r="N36" s="20" t="s">
        <v>36</v>
      </c>
      <c r="O36" s="2"/>
      <c r="P36" s="2"/>
      <c r="Q36" s="2"/>
      <c r="R36" s="2"/>
    </row>
    <row r="37" spans="1:18" x14ac:dyDescent="0.35">
      <c r="A37" s="2"/>
      <c r="B37" s="30"/>
      <c r="C37" s="30"/>
      <c r="D37" s="30"/>
      <c r="E37" s="2"/>
      <c r="F37" s="2"/>
      <c r="G37" s="2"/>
      <c r="H37" s="23"/>
      <c r="I37" s="23"/>
      <c r="J37" s="23"/>
      <c r="K37" s="16"/>
      <c r="L37" s="2"/>
      <c r="M37" s="2"/>
      <c r="N37" s="20"/>
      <c r="O37" s="2"/>
      <c r="P37" s="2"/>
      <c r="Q37" s="2"/>
      <c r="R37" s="2"/>
    </row>
    <row r="38" spans="1:18" x14ac:dyDescent="0.35">
      <c r="A38" s="2"/>
      <c r="B38" s="30"/>
      <c r="C38" s="30"/>
      <c r="D38" s="30"/>
      <c r="E38" s="2"/>
      <c r="F38" s="2"/>
      <c r="G38" s="2"/>
      <c r="H38" s="23"/>
      <c r="I38" s="23"/>
      <c r="J38" s="23"/>
      <c r="K38" s="16"/>
      <c r="L38" s="2"/>
      <c r="M38" s="2"/>
      <c r="N38" s="20" t="s">
        <v>76</v>
      </c>
      <c r="O38" s="2"/>
      <c r="P38" s="2"/>
      <c r="Q38" s="2"/>
      <c r="R38" s="2"/>
    </row>
    <row r="39" spans="1:18" x14ac:dyDescent="0.35">
      <c r="A39" s="2" t="s">
        <v>39</v>
      </c>
      <c r="B39" s="30"/>
      <c r="C39" s="30"/>
      <c r="D39" s="30"/>
      <c r="E39" s="2"/>
      <c r="F39" s="2"/>
      <c r="G39" s="2"/>
      <c r="H39" s="23"/>
      <c r="I39" s="23"/>
      <c r="J39" s="23"/>
      <c r="K39" s="16"/>
      <c r="L39" s="2"/>
      <c r="M39" s="2"/>
      <c r="N39" s="47" t="s">
        <v>26</v>
      </c>
      <c r="O39" s="2"/>
      <c r="P39" s="2"/>
      <c r="Q39" s="2"/>
      <c r="R39" s="2"/>
    </row>
    <row r="40" spans="1:18" x14ac:dyDescent="0.35">
      <c r="A40" s="2" t="s">
        <v>40</v>
      </c>
      <c r="B40" s="30"/>
      <c r="C40" s="30"/>
      <c r="D40" s="30"/>
      <c r="E40" s="2"/>
      <c r="F40" s="2"/>
      <c r="G40" s="2"/>
      <c r="H40" s="23"/>
      <c r="I40" s="23"/>
      <c r="J40" s="23"/>
      <c r="K40" s="16"/>
      <c r="L40" s="2"/>
      <c r="M40" s="2"/>
      <c r="N40" s="20"/>
      <c r="O40" s="2"/>
      <c r="P40" s="2"/>
      <c r="Q40" s="2"/>
      <c r="R40" s="2"/>
    </row>
    <row r="41" spans="1:18" x14ac:dyDescent="0.35">
      <c r="B41" s="30"/>
      <c r="C41" s="30"/>
      <c r="D41" s="30"/>
      <c r="E41" s="2"/>
      <c r="F41" s="2"/>
      <c r="G41" s="2"/>
      <c r="H41" s="23"/>
      <c r="I41" s="23"/>
      <c r="J41" s="23"/>
      <c r="K41" s="16"/>
      <c r="L41" s="2"/>
      <c r="M41" s="2"/>
      <c r="N41" s="20" t="s">
        <v>77</v>
      </c>
      <c r="O41" s="2"/>
      <c r="P41" s="2"/>
      <c r="Q41" s="2"/>
      <c r="R41" s="2"/>
    </row>
    <row r="42" spans="1:18" x14ac:dyDescent="0.35">
      <c r="A42" s="2"/>
      <c r="B42" s="30"/>
      <c r="C42" s="30"/>
      <c r="D42" s="30"/>
      <c r="E42" s="2"/>
      <c r="F42" s="2"/>
      <c r="G42" s="2"/>
      <c r="H42" s="23"/>
      <c r="I42" s="23"/>
      <c r="J42" s="23"/>
      <c r="K42" s="16"/>
      <c r="L42" s="2"/>
      <c r="M42" s="2"/>
      <c r="N42" s="47" t="s">
        <v>27</v>
      </c>
      <c r="O42" s="2"/>
      <c r="P42" s="2"/>
      <c r="Q42" s="2"/>
      <c r="R42" s="2"/>
    </row>
    <row r="43" spans="1:18" x14ac:dyDescent="0.35">
      <c r="B43" s="30"/>
      <c r="C43" s="30"/>
      <c r="D43" s="30"/>
      <c r="E43" s="2"/>
      <c r="F43" s="2"/>
      <c r="G43" s="2"/>
      <c r="H43" s="23"/>
      <c r="I43" s="23"/>
      <c r="J43" s="23"/>
      <c r="K43" s="2"/>
      <c r="L43" s="2"/>
      <c r="M43" s="2"/>
      <c r="N43" s="20"/>
      <c r="O43" s="2"/>
      <c r="P43" s="2"/>
      <c r="Q43" s="2"/>
      <c r="R43" s="2"/>
    </row>
    <row r="44" spans="1:18" x14ac:dyDescent="0.35">
      <c r="A44" s="2"/>
      <c r="G44" s="2"/>
      <c r="H44" s="23"/>
      <c r="I44" s="23"/>
      <c r="J44" s="23"/>
      <c r="K44" s="2"/>
      <c r="L44" s="2"/>
      <c r="M44" s="2"/>
      <c r="N44" s="20" t="s">
        <v>20</v>
      </c>
      <c r="O44" s="2"/>
      <c r="P44" s="2"/>
      <c r="Q44" s="2"/>
      <c r="R44" s="2"/>
    </row>
    <row r="45" spans="1:18" x14ac:dyDescent="0.35">
      <c r="A45" s="2" t="s">
        <v>128</v>
      </c>
      <c r="H45" s="23"/>
      <c r="I45" s="23"/>
      <c r="J45" s="23"/>
      <c r="K45" s="2"/>
      <c r="L45" s="2"/>
      <c r="M45" s="2"/>
      <c r="N45" s="47" t="s">
        <v>78</v>
      </c>
      <c r="O45" s="2"/>
      <c r="P45" s="2"/>
      <c r="Q45" s="2"/>
      <c r="R45" s="2"/>
    </row>
    <row r="46" spans="1:18" x14ac:dyDescent="0.35">
      <c r="H46" s="23"/>
      <c r="I46" s="23"/>
      <c r="J46" s="23"/>
      <c r="K46" s="2"/>
      <c r="L46" s="2"/>
      <c r="M46" s="2"/>
      <c r="N46" s="47"/>
      <c r="O46" s="2"/>
      <c r="P46" s="2"/>
      <c r="Q46" s="2"/>
      <c r="R46" s="2"/>
    </row>
    <row r="47" spans="1:18" x14ac:dyDescent="0.35">
      <c r="I47" s="23"/>
      <c r="J47" s="23"/>
      <c r="K47" s="2"/>
      <c r="L47" s="2"/>
      <c r="M47" s="2"/>
      <c r="N47" s="47"/>
      <c r="O47" s="2"/>
      <c r="P47" s="2"/>
      <c r="Q47" s="2"/>
      <c r="R47" s="2"/>
    </row>
    <row r="48" spans="1:18" x14ac:dyDescent="0.35">
      <c r="I48" s="23"/>
      <c r="J48" s="23"/>
      <c r="K48" s="2"/>
      <c r="L48" s="2"/>
      <c r="M48" s="2"/>
      <c r="N48" s="47"/>
      <c r="O48" s="2"/>
      <c r="P48" s="2"/>
      <c r="Q48" s="2"/>
      <c r="R48" s="2"/>
    </row>
    <row r="49" spans="9:18" x14ac:dyDescent="0.35">
      <c r="I49" s="23"/>
      <c r="J49" s="23"/>
      <c r="K49" s="2"/>
      <c r="L49" s="2"/>
      <c r="M49" s="2"/>
      <c r="N49" s="47"/>
      <c r="O49" s="2"/>
      <c r="P49" s="2"/>
      <c r="Q49" s="2"/>
      <c r="R49" s="2"/>
    </row>
    <row r="50" spans="9:18" x14ac:dyDescent="0.35">
      <c r="K50" s="2"/>
      <c r="L50" s="2"/>
      <c r="M50" s="2"/>
      <c r="N50" s="47"/>
      <c r="O50" s="2"/>
      <c r="P50" s="2"/>
      <c r="Q50" s="2"/>
      <c r="R50" s="2"/>
    </row>
    <row r="51" spans="9:18" x14ac:dyDescent="0.35">
      <c r="K51" s="2"/>
      <c r="L51" s="2"/>
      <c r="M51" s="2"/>
      <c r="N51" s="47"/>
      <c r="O51" s="2"/>
      <c r="P51" s="2"/>
      <c r="Q51" s="2"/>
      <c r="R51" s="2"/>
    </row>
    <row r="52" spans="9:18" x14ac:dyDescent="0.35">
      <c r="K52" s="2"/>
      <c r="L52" s="2"/>
      <c r="M52" s="2"/>
      <c r="N52" s="20"/>
      <c r="O52" s="2"/>
      <c r="P52" s="2"/>
      <c r="Q52" s="2"/>
      <c r="R52" s="2"/>
    </row>
    <row r="53" spans="9:18" x14ac:dyDescent="0.35">
      <c r="K53" s="2"/>
      <c r="L53" s="2"/>
      <c r="M53" s="2"/>
      <c r="N53" s="20"/>
      <c r="O53" s="2"/>
      <c r="P53" s="2"/>
      <c r="Q53" s="2"/>
      <c r="R53" s="2"/>
    </row>
    <row r="54" spans="9:18" x14ac:dyDescent="0.35">
      <c r="N54" s="48"/>
    </row>
    <row r="55" spans="9:18" x14ac:dyDescent="0.35">
      <c r="N55" s="48"/>
    </row>
    <row r="56" spans="9:18" x14ac:dyDescent="0.35">
      <c r="N56" s="48"/>
    </row>
    <row r="57" spans="9:18" x14ac:dyDescent="0.35">
      <c r="N57" s="48"/>
    </row>
    <row r="58" spans="9:18" x14ac:dyDescent="0.35">
      <c r="N58" s="48"/>
    </row>
    <row r="59" spans="9:18" x14ac:dyDescent="0.35">
      <c r="N59" s="49"/>
    </row>
  </sheetData>
  <sheetProtection algorithmName="SHA-512" hashValue="LVvUabMdfS65c4ePjWMkFGZlHynZsexTEFNAI3cduvvd4onbsr7gUhF1C5/iRUs7yr+bzzLxGl2Kr6sT2sXXog==" saltValue="afNt1nDFZ66L01xghswCRA==" spinCount="100000" sheet="1" selectLockedCells="1"/>
  <protectedRanges>
    <protectedRange password="CC27" sqref="G6:G14" name="Bereich1"/>
  </protectedRanges>
  <customSheetViews>
    <customSheetView guid="{C1D50AB7-DC02-4EFC-BAFF-C0C0FCFA0415}" scale="115" showPageBreaks="1" fitToPage="1" printArea="1" hiddenColumns="1">
      <selection activeCell="G5" sqref="G5:G13"/>
      <pageMargins left="0.25" right="0.25" top="0.75" bottom="0.75" header="0.3" footer="0.3"/>
      <pageSetup paperSize="9" scale="58" fitToWidth="0" orientation="landscape" r:id="rId1"/>
    </customSheetView>
  </customSheetViews>
  <mergeCells count="4">
    <mergeCell ref="K2:L2"/>
    <mergeCell ref="N2:O2"/>
    <mergeCell ref="Q2:R2"/>
    <mergeCell ref="K1:R1"/>
  </mergeCells>
  <dataValidations count="7">
    <dataValidation type="list" allowBlank="1" showInputMessage="1" showErrorMessage="1" sqref="F12" xr:uid="{00000000-0002-0000-0000-000000000000}">
      <formula1>$W$5:$W$7</formula1>
    </dataValidation>
    <dataValidation type="list" allowBlank="1" showInputMessage="1" showErrorMessage="1" sqref="G5:H5" xr:uid="{00000000-0002-0000-0000-000001000000}">
      <formula1>$S$5:$S$11</formula1>
    </dataValidation>
    <dataValidation type="list" allowBlank="1" showInputMessage="1" showErrorMessage="1" sqref="E13" xr:uid="{00000000-0002-0000-0000-000002000000}">
      <formula1>$T$5:$T$30</formula1>
    </dataValidation>
    <dataValidation type="list" allowBlank="1" showInputMessage="1" showErrorMessage="1" sqref="E12" xr:uid="{00000000-0002-0000-0000-000003000000}">
      <formula1>$U$5:$U$6</formula1>
    </dataValidation>
    <dataValidation type="list" allowBlank="1" showInputMessage="1" showErrorMessage="1" sqref="H6" xr:uid="{00000000-0002-0000-0000-000004000000}">
      <formula1>$V$6:$V$13</formula1>
    </dataValidation>
    <dataValidation type="list" allowBlank="1" showInputMessage="1" showErrorMessage="1" sqref="I6:J6" xr:uid="{00000000-0002-0000-0000-000005000000}">
      <formula1>$V$6:$V$12</formula1>
    </dataValidation>
    <dataValidation type="list" allowBlank="1" showInputMessage="1" showErrorMessage="1" sqref="E6" xr:uid="{00000000-0002-0000-0000-000006000000}">
      <formula1>$V$5:$V$11</formula1>
    </dataValidation>
  </dataValidations>
  <pageMargins left="0.25" right="0.25" top="0.75" bottom="0.75" header="0.3" footer="0.3"/>
  <pageSetup paperSize="9" scale="80" fitToWidth="0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22" workbookViewId="0"/>
  </sheetViews>
  <sheetFormatPr baseColWidth="10" defaultRowHeight="14.5" x14ac:dyDescent="0.35"/>
  <sheetData/>
  <customSheetViews>
    <customSheetView guid="{C1D50AB7-DC02-4EFC-BAFF-C0C0FCFA0415}" topLeftCell="A22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Tabelle2</vt:lpstr>
      <vt:lpstr>Tabelle1!Druckbereich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Daniel Furrer</cp:lastModifiedBy>
  <cp:lastPrinted>2023-02-20T10:23:20Z</cp:lastPrinted>
  <dcterms:created xsi:type="dcterms:W3CDTF">2020-11-16T08:08:43Z</dcterms:created>
  <dcterms:modified xsi:type="dcterms:W3CDTF">2023-02-20T10:27:19Z</dcterms:modified>
</cp:coreProperties>
</file>